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imber Sale Files\"/>
    </mc:Choice>
  </mc:AlternateContent>
  <xr:revisionPtr revIDLastSave="0" documentId="13_ncr:1_{8CC62DFE-B516-4480-8EFE-C0280FCD92CA}" xr6:coauthVersionLast="47" xr6:coauthVersionMax="47" xr10:uidLastSave="{00000000-0000-0000-0000-000000000000}"/>
  <bookViews>
    <workbookView xWindow="28680" yWindow="-120" windowWidth="29040" windowHeight="15840" tabRatio="413" xr2:uid="{00000000-000D-0000-FFFF-FFFF00000000}"/>
  </bookViews>
  <sheets>
    <sheet name="Results" sheetId="1" r:id="rId1"/>
  </sheets>
  <definedNames>
    <definedName name="_xlnm.Print_Area" localSheetId="0">Results!$A$1:$J$42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1" i="1" l="1"/>
  <c r="I61" i="1"/>
  <c r="G61" i="1"/>
  <c r="B63" i="1" s="1"/>
  <c r="F61" i="1"/>
  <c r="E61" i="1"/>
  <c r="D61" i="1"/>
  <c r="C61" i="1"/>
  <c r="G48" i="1"/>
  <c r="F48" i="1"/>
  <c r="E48" i="1"/>
  <c r="D48" i="1"/>
  <c r="C48" i="1"/>
  <c r="A61" i="1" l="1"/>
  <c r="A48" i="1"/>
  <c r="G35" i="1"/>
  <c r="F35" i="1"/>
  <c r="E35" i="1"/>
  <c r="D35" i="1"/>
  <c r="C35" i="1"/>
  <c r="F22" i="1"/>
  <c r="E22" i="1"/>
  <c r="D22" i="1"/>
  <c r="C22" i="1"/>
  <c r="D9" i="1"/>
  <c r="E9" i="1"/>
  <c r="F9" i="1"/>
  <c r="C9" i="1"/>
  <c r="A22" i="1" l="1"/>
  <c r="A9" i="1"/>
  <c r="A35" i="1"/>
</calcChain>
</file>

<file path=xl/sharedStrings.xml><?xml version="1.0" encoding="utf-8"?>
<sst xmlns="http://schemas.openxmlformats.org/spreadsheetml/2006/main" count="177" uniqueCount="57">
  <si>
    <t>Aspen</t>
  </si>
  <si>
    <t>Hardwood</t>
  </si>
  <si>
    <t>Minimum Bid</t>
  </si>
  <si>
    <t>Estimated Volume</t>
  </si>
  <si>
    <t>Total Bid</t>
  </si>
  <si>
    <t>Balsam Fir</t>
  </si>
  <si>
    <t>Basswood</t>
  </si>
  <si>
    <t>Species</t>
  </si>
  <si>
    <t>Product</t>
  </si>
  <si>
    <t>Units</t>
  </si>
  <si>
    <t>Pulp</t>
  </si>
  <si>
    <t>Tons</t>
  </si>
  <si>
    <t>MBF</t>
  </si>
  <si>
    <t>Mill Scale with Load Tickets</t>
  </si>
  <si>
    <t>Bidder:</t>
  </si>
  <si>
    <t>Bolts</t>
  </si>
  <si>
    <t>Cords</t>
  </si>
  <si>
    <t>Estimated Value</t>
  </si>
  <si>
    <t>per Ton</t>
  </si>
  <si>
    <t>per Cord</t>
  </si>
  <si>
    <t>per MBF</t>
  </si>
  <si>
    <t>Pulp &amp; Bolts</t>
  </si>
  <si>
    <t>Forest County</t>
  </si>
  <si>
    <t>tons</t>
  </si>
  <si>
    <t>Price County</t>
  </si>
  <si>
    <t>TS-202208</t>
  </si>
  <si>
    <t>Lake Tomahawk Field Office -  10:01 am - 06/03/2022</t>
  </si>
  <si>
    <t>"Thunder Creek Aspen"</t>
  </si>
  <si>
    <t>32 Acres</t>
  </si>
  <si>
    <t>Softwood</t>
  </si>
  <si>
    <t>TS-202209</t>
  </si>
  <si>
    <t>"Manhardt Road Pine North"</t>
  </si>
  <si>
    <t>Oneida County</t>
  </si>
  <si>
    <t>119 acres</t>
  </si>
  <si>
    <t>Red Pine</t>
  </si>
  <si>
    <t>Woodsrun Logs</t>
  </si>
  <si>
    <t>TS-202211</t>
  </si>
  <si>
    <t>"Sugar Camp Hardwood"</t>
  </si>
  <si>
    <t xml:space="preserve">Hardwood </t>
  </si>
  <si>
    <t>TS-202212</t>
  </si>
  <si>
    <t>"Gravel Pit Hardwoods"</t>
  </si>
  <si>
    <t>56 acres</t>
  </si>
  <si>
    <t>Hemlock</t>
  </si>
  <si>
    <t>TS-202213</t>
  </si>
  <si>
    <t>"EZ Drive Aspen"</t>
  </si>
  <si>
    <t>72 acres</t>
  </si>
  <si>
    <t xml:space="preserve">Bidder: </t>
  </si>
  <si>
    <t>Albrecht Trucking II</t>
  </si>
  <si>
    <t>Futurewood</t>
  </si>
  <si>
    <t>Marshall Logging</t>
  </si>
  <si>
    <t>Chad McKee</t>
  </si>
  <si>
    <t>Mihalko Land &amp; Logging</t>
  </si>
  <si>
    <t xml:space="preserve">Chad McKee </t>
  </si>
  <si>
    <t>50 Acres</t>
  </si>
  <si>
    <t>Board of Commissioners of Public Lands - Spring 2022 Timber Sale Bidding Results</t>
  </si>
  <si>
    <t>* Chad Mckee</t>
  </si>
  <si>
    <t>* Chad McKee voluntarily withdrew his bid, at BCPL request, to avoid an excessive number of uncut sales on the books.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</si>
</sst>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#,##0.0"/>
  </numFmts>
  <fonts count="17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8" fontId="5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8" fontId="8" fillId="0" borderId="0" xfId="0" applyNumberFormat="1" applyFont="1" applyBorder="1" applyAlignment="1">
      <alignment horizontal="center"/>
    </xf>
    <xf numFmtId="0" fontId="5" fillId="0" borderId="0" xfId="0" applyFont="1" applyFill="1" applyAlignment="1"/>
    <xf numFmtId="2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11" fillId="0" borderId="5" xfId="0" applyFont="1" applyBorder="1" applyAlignment="1"/>
    <xf numFmtId="44" fontId="12" fillId="0" borderId="0" xfId="1" applyFont="1"/>
    <xf numFmtId="0" fontId="2" fillId="0" borderId="0" xfId="0" applyFont="1" applyBorder="1"/>
    <xf numFmtId="44" fontId="12" fillId="0" borderId="0" xfId="1" applyFont="1" applyBorder="1"/>
    <xf numFmtId="0" fontId="0" fillId="0" borderId="0" xfId="0" applyBorder="1"/>
    <xf numFmtId="44" fontId="12" fillId="0" borderId="7" xfId="1" applyFont="1" applyBorder="1"/>
    <xf numFmtId="0" fontId="11" fillId="0" borderId="6" xfId="0" applyFont="1" applyBorder="1" applyAlignment="1"/>
    <xf numFmtId="44" fontId="12" fillId="0" borderId="1" xfId="1" applyFont="1" applyBorder="1"/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0" fontId="11" fillId="0" borderId="5" xfId="0" applyFont="1" applyBorder="1"/>
    <xf numFmtId="0" fontId="13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8" fontId="14" fillId="0" borderId="11" xfId="0" applyNumberFormat="1" applyFont="1" applyBorder="1" applyAlignment="1">
      <alignment horizontal="center"/>
    </xf>
    <xf numFmtId="8" fontId="14" fillId="0" borderId="12" xfId="0" applyNumberFormat="1" applyFont="1" applyBorder="1" applyAlignment="1">
      <alignment horizontal="center"/>
    </xf>
    <xf numFmtId="8" fontId="14" fillId="0" borderId="13" xfId="0" applyNumberFormat="1" applyFont="1" applyBorder="1" applyAlignment="1">
      <alignment horizontal="center"/>
    </xf>
    <xf numFmtId="8" fontId="14" fillId="0" borderId="14" xfId="0" applyNumberFormat="1" applyFont="1" applyBorder="1" applyAlignment="1">
      <alignment horizontal="center"/>
    </xf>
    <xf numFmtId="7" fontId="14" fillId="0" borderId="13" xfId="1" applyNumberFormat="1" applyFont="1" applyBorder="1" applyAlignment="1">
      <alignment horizontal="center"/>
    </xf>
    <xf numFmtId="8" fontId="14" fillId="0" borderId="18" xfId="0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left" indent="1"/>
    </xf>
    <xf numFmtId="0" fontId="15" fillId="0" borderId="0" xfId="0" applyFont="1" applyFill="1" applyAlignment="1">
      <alignment horizontal="left" indent="1"/>
    </xf>
    <xf numFmtId="0" fontId="15" fillId="0" borderId="0" xfId="0" applyFont="1" applyFill="1" applyBorder="1" applyAlignment="1">
      <alignment horizontal="left" indent="1"/>
    </xf>
    <xf numFmtId="8" fontId="14" fillId="0" borderId="6" xfId="0" applyNumberFormat="1" applyFont="1" applyBorder="1"/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8" fontId="14" fillId="0" borderId="21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0" fontId="5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7" fontId="14" fillId="0" borderId="0" xfId="1" applyNumberFormat="1" applyFont="1" applyBorder="1" applyAlignment="1">
      <alignment horizontal="center"/>
    </xf>
    <xf numFmtId="8" fontId="1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7" fontId="14" fillId="0" borderId="5" xfId="1" applyNumberFormat="1" applyFont="1" applyBorder="1" applyAlignment="1">
      <alignment horizontal="center"/>
    </xf>
    <xf numFmtId="8" fontId="14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/>
    </xf>
    <xf numFmtId="0" fontId="2" fillId="0" borderId="0" xfId="0" applyFont="1" applyFill="1" applyBorder="1"/>
    <xf numFmtId="8" fontId="12" fillId="0" borderId="0" xfId="1" applyNumberFormat="1" applyFont="1"/>
    <xf numFmtId="44" fontId="10" fillId="0" borderId="0" xfId="1" applyFont="1" applyBorder="1" applyAlignment="1">
      <alignment horizontal="center"/>
    </xf>
    <xf numFmtId="44" fontId="13" fillId="0" borderId="0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/>
    </xf>
    <xf numFmtId="165" fontId="14" fillId="0" borderId="12" xfId="0" applyNumberFormat="1" applyFont="1" applyBorder="1" applyAlignment="1">
      <alignment horizontal="center"/>
    </xf>
    <xf numFmtId="165" fontId="14" fillId="0" borderId="21" xfId="0" applyNumberFormat="1" applyFont="1" applyBorder="1" applyAlignment="1">
      <alignment horizontal="center"/>
    </xf>
    <xf numFmtId="0" fontId="1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3"/>
  <sheetViews>
    <sheetView tabSelected="1" zoomScaleNormal="100" workbookViewId="0"/>
  </sheetViews>
  <sheetFormatPr defaultRowHeight="15" x14ac:dyDescent="0.2"/>
  <cols>
    <col min="1" max="1" width="57.42578125" customWidth="1"/>
    <col min="2" max="2" width="28.42578125" style="1" bestFit="1" customWidth="1"/>
    <col min="3" max="3" width="18.140625" customWidth="1"/>
    <col min="4" max="4" width="19.7109375" customWidth="1"/>
    <col min="5" max="5" width="19.42578125" customWidth="1"/>
    <col min="6" max="6" width="19" customWidth="1"/>
    <col min="7" max="7" width="19.42578125" customWidth="1"/>
    <col min="8" max="8" width="19.7109375" customWidth="1"/>
    <col min="9" max="9" width="17.28515625" customWidth="1"/>
    <col min="10" max="10" width="19.42578125" customWidth="1"/>
  </cols>
  <sheetData>
    <row r="1" spans="1:10" s="1" customFormat="1" ht="21.95" customHeight="1" x14ac:dyDescent="0.25">
      <c r="A1" s="14" t="s">
        <v>54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21.95" customHeight="1" x14ac:dyDescent="0.25">
      <c r="A2" s="14" t="s">
        <v>26</v>
      </c>
      <c r="B2" s="14"/>
      <c r="C2" s="14"/>
      <c r="D2" s="14"/>
      <c r="E2" s="14"/>
      <c r="F2" s="14"/>
      <c r="G2" s="68"/>
      <c r="H2" s="68"/>
      <c r="I2" s="68"/>
      <c r="J2" s="14"/>
    </row>
    <row r="3" spans="1:10" s="1" customFormat="1" ht="21.95" customHeight="1" x14ac:dyDescent="0.25">
      <c r="C3" s="10"/>
      <c r="D3" s="11"/>
      <c r="E3" s="11"/>
      <c r="F3" s="11"/>
      <c r="G3" s="69"/>
      <c r="H3" s="69"/>
      <c r="I3" s="69"/>
    </row>
    <row r="4" spans="1:10" s="2" customFormat="1" ht="21.95" customHeight="1" x14ac:dyDescent="0.25">
      <c r="A4" s="17" t="s">
        <v>25</v>
      </c>
      <c r="B4" s="58" t="s">
        <v>7</v>
      </c>
      <c r="C4" s="44" t="s">
        <v>0</v>
      </c>
      <c r="D4" s="45" t="s">
        <v>1</v>
      </c>
      <c r="E4" s="45" t="s">
        <v>1</v>
      </c>
      <c r="F4" s="46" t="s">
        <v>29</v>
      </c>
      <c r="G4" s="70"/>
      <c r="H4" s="70"/>
      <c r="I4" s="70"/>
      <c r="J4" s="5"/>
    </row>
    <row r="5" spans="1:10" s="2" customFormat="1" ht="21.95" customHeight="1" x14ac:dyDescent="0.25">
      <c r="A5" s="18" t="s">
        <v>27</v>
      </c>
      <c r="B5" s="59" t="s">
        <v>8</v>
      </c>
      <c r="C5" s="47" t="s">
        <v>21</v>
      </c>
      <c r="D5" s="48" t="s">
        <v>21</v>
      </c>
      <c r="E5" s="48" t="s">
        <v>35</v>
      </c>
      <c r="F5" s="49" t="s">
        <v>21</v>
      </c>
      <c r="G5" s="70"/>
      <c r="H5" s="70"/>
      <c r="I5" s="70"/>
      <c r="J5" s="5"/>
    </row>
    <row r="6" spans="1:10" s="2" customFormat="1" ht="21.95" customHeight="1" x14ac:dyDescent="0.25">
      <c r="A6" s="19" t="s">
        <v>24</v>
      </c>
      <c r="B6" s="60" t="s">
        <v>9</v>
      </c>
      <c r="C6" s="47" t="s">
        <v>23</v>
      </c>
      <c r="D6" s="48" t="s">
        <v>23</v>
      </c>
      <c r="E6" s="48" t="s">
        <v>12</v>
      </c>
      <c r="F6" s="49" t="s">
        <v>23</v>
      </c>
      <c r="G6" s="70"/>
      <c r="H6" s="70"/>
      <c r="I6" s="70"/>
      <c r="J6" s="5"/>
    </row>
    <row r="7" spans="1:10" s="2" customFormat="1" ht="21.95" customHeight="1" x14ac:dyDescent="0.25">
      <c r="A7" s="19" t="s">
        <v>28</v>
      </c>
      <c r="B7" s="60" t="s">
        <v>3</v>
      </c>
      <c r="C7" s="50">
        <v>550</v>
      </c>
      <c r="D7" s="51">
        <v>570</v>
      </c>
      <c r="E7" s="51">
        <v>1</v>
      </c>
      <c r="F7" s="75">
        <v>30</v>
      </c>
      <c r="G7" s="71"/>
      <c r="H7" s="71"/>
      <c r="I7" s="71"/>
      <c r="J7" s="5"/>
    </row>
    <row r="8" spans="1:10" s="1" customFormat="1" ht="21.95" customHeight="1" x14ac:dyDescent="0.25">
      <c r="A8" s="20" t="s">
        <v>13</v>
      </c>
      <c r="B8" s="60" t="s">
        <v>2</v>
      </c>
      <c r="C8" s="52">
        <v>8</v>
      </c>
      <c r="D8" s="53">
        <v>7</v>
      </c>
      <c r="E8" s="53">
        <v>150</v>
      </c>
      <c r="F8" s="54">
        <v>4</v>
      </c>
      <c r="G8" s="72"/>
      <c r="H8" s="73"/>
      <c r="I8" s="73"/>
      <c r="J8" s="6"/>
    </row>
    <row r="9" spans="1:10" s="1" customFormat="1" ht="21.95" customHeight="1" x14ac:dyDescent="0.25">
      <c r="A9" s="61">
        <f>SUM(C9:I9)</f>
        <v>8660</v>
      </c>
      <c r="B9" s="60" t="s">
        <v>17</v>
      </c>
      <c r="C9" s="52">
        <f>C7*C8</f>
        <v>4400</v>
      </c>
      <c r="D9" s="53">
        <f t="shared" ref="D9:F9" si="0">D7*D8</f>
        <v>3990</v>
      </c>
      <c r="E9" s="53">
        <f t="shared" si="0"/>
        <v>150</v>
      </c>
      <c r="F9" s="54">
        <f t="shared" si="0"/>
        <v>120</v>
      </c>
      <c r="G9" s="73"/>
      <c r="H9" s="73"/>
      <c r="I9" s="73"/>
      <c r="J9" s="6"/>
    </row>
    <row r="10" spans="1:10" s="3" customFormat="1" ht="21.95" customHeight="1" x14ac:dyDescent="0.2">
      <c r="A10" s="38" t="s">
        <v>46</v>
      </c>
      <c r="B10" s="39" t="s">
        <v>4</v>
      </c>
      <c r="C10" s="40" t="s">
        <v>18</v>
      </c>
      <c r="D10" s="41" t="s">
        <v>18</v>
      </c>
      <c r="E10" s="41" t="s">
        <v>20</v>
      </c>
      <c r="F10" s="43" t="s">
        <v>18</v>
      </c>
      <c r="G10" s="74"/>
      <c r="H10" s="84"/>
      <c r="I10" s="74"/>
    </row>
    <row r="11" spans="1:10" s="4" customFormat="1" ht="21.95" customHeight="1" x14ac:dyDescent="0.3">
      <c r="A11" s="37" t="s">
        <v>47</v>
      </c>
      <c r="B11" s="24">
        <v>8660</v>
      </c>
      <c r="C11" s="29">
        <v>8</v>
      </c>
      <c r="D11" s="30">
        <v>7</v>
      </c>
      <c r="E11" s="30">
        <v>150</v>
      </c>
      <c r="F11" s="32">
        <v>4</v>
      </c>
      <c r="G11" s="15"/>
      <c r="H11" s="15"/>
      <c r="I11" s="15"/>
      <c r="J11" s="7"/>
    </row>
    <row r="12" spans="1:10" s="4" customFormat="1" ht="21.95" customHeight="1" x14ac:dyDescent="0.3">
      <c r="A12" s="21"/>
      <c r="B12" s="22"/>
      <c r="C12" s="29"/>
      <c r="D12" s="30"/>
      <c r="E12" s="30"/>
      <c r="F12" s="32"/>
      <c r="G12" s="15"/>
      <c r="H12" s="15"/>
      <c r="I12" s="15"/>
      <c r="J12" s="7"/>
    </row>
    <row r="13" spans="1:10" s="4" customFormat="1" ht="21.95" customHeight="1" x14ac:dyDescent="0.3">
      <c r="A13" s="21"/>
      <c r="B13" s="22"/>
      <c r="C13" s="29"/>
      <c r="D13" s="30"/>
      <c r="E13" s="30"/>
      <c r="F13" s="32"/>
      <c r="G13" s="15"/>
      <c r="H13" s="15"/>
      <c r="I13" s="15"/>
      <c r="J13" s="7"/>
    </row>
    <row r="14" spans="1:10" s="4" customFormat="1" ht="21.95" customHeight="1" x14ac:dyDescent="0.3">
      <c r="A14" s="21"/>
      <c r="B14" s="22"/>
      <c r="C14" s="29"/>
      <c r="D14" s="30"/>
      <c r="E14" s="30"/>
      <c r="F14" s="32"/>
      <c r="G14" s="15"/>
      <c r="H14" s="15"/>
      <c r="I14" s="15"/>
      <c r="J14" s="7"/>
    </row>
    <row r="15" spans="1:10" s="1" customFormat="1" ht="21.95" customHeight="1" x14ac:dyDescent="0.25">
      <c r="A15" s="27"/>
      <c r="B15" s="28"/>
      <c r="C15" s="33"/>
      <c r="D15" s="34"/>
      <c r="E15" s="34"/>
      <c r="F15" s="35"/>
      <c r="G15" s="15"/>
      <c r="H15" s="15"/>
      <c r="I15" s="15"/>
    </row>
    <row r="16" spans="1:10" s="1" customFormat="1" ht="21.95" customHeight="1" x14ac:dyDescent="0.25">
      <c r="C16" s="8"/>
      <c r="D16" s="9"/>
      <c r="E16" s="9"/>
      <c r="F16" s="9"/>
      <c r="G16" s="9"/>
      <c r="H16" s="9"/>
    </row>
    <row r="17" spans="1:10" s="1" customFormat="1" ht="21.95" customHeight="1" x14ac:dyDescent="0.25">
      <c r="A17" s="17" t="s">
        <v>30</v>
      </c>
      <c r="B17" s="58" t="s">
        <v>7</v>
      </c>
      <c r="C17" s="44" t="s">
        <v>34</v>
      </c>
      <c r="D17" s="45" t="s">
        <v>0</v>
      </c>
      <c r="E17" s="45" t="s">
        <v>29</v>
      </c>
      <c r="F17" s="62" t="s">
        <v>1</v>
      </c>
      <c r="G17" s="76"/>
      <c r="H17" s="12"/>
      <c r="I17" s="12"/>
    </row>
    <row r="18" spans="1:10" s="1" customFormat="1" ht="21.95" customHeight="1" x14ac:dyDescent="0.25">
      <c r="A18" s="18" t="s">
        <v>31</v>
      </c>
      <c r="B18" s="59" t="s">
        <v>8</v>
      </c>
      <c r="C18" s="47" t="s">
        <v>21</v>
      </c>
      <c r="D18" s="48" t="s">
        <v>21</v>
      </c>
      <c r="E18" s="48" t="s">
        <v>21</v>
      </c>
      <c r="F18" s="63" t="s">
        <v>21</v>
      </c>
      <c r="G18" s="76"/>
      <c r="H18" s="12"/>
      <c r="I18" s="12"/>
    </row>
    <row r="19" spans="1:10" s="1" customFormat="1" ht="21.95" customHeight="1" x14ac:dyDescent="0.25">
      <c r="A19" s="19" t="s">
        <v>32</v>
      </c>
      <c r="B19" s="60" t="s">
        <v>9</v>
      </c>
      <c r="C19" s="47" t="s">
        <v>11</v>
      </c>
      <c r="D19" s="48" t="s">
        <v>11</v>
      </c>
      <c r="E19" s="48" t="s">
        <v>11</v>
      </c>
      <c r="F19" s="63" t="s">
        <v>11</v>
      </c>
      <c r="G19" s="76"/>
      <c r="H19" s="12"/>
      <c r="I19" s="12"/>
    </row>
    <row r="20" spans="1:10" s="1" customFormat="1" ht="21.95" customHeight="1" x14ac:dyDescent="0.25">
      <c r="A20" s="19" t="s">
        <v>33</v>
      </c>
      <c r="B20" s="60" t="s">
        <v>3</v>
      </c>
      <c r="C20" s="85">
        <v>860</v>
      </c>
      <c r="D20" s="86">
        <v>75</v>
      </c>
      <c r="E20" s="86">
        <v>100</v>
      </c>
      <c r="F20" s="87">
        <v>30</v>
      </c>
      <c r="G20" s="76"/>
      <c r="H20" s="12"/>
      <c r="I20" s="12"/>
    </row>
    <row r="21" spans="1:10" s="1" customFormat="1" ht="21.95" customHeight="1" x14ac:dyDescent="0.25">
      <c r="A21" s="20" t="s">
        <v>13</v>
      </c>
      <c r="B21" s="60" t="s">
        <v>2</v>
      </c>
      <c r="C21" s="52">
        <v>5</v>
      </c>
      <c r="D21" s="53">
        <v>7</v>
      </c>
      <c r="E21" s="53">
        <v>4</v>
      </c>
      <c r="F21" s="64">
        <v>6</v>
      </c>
      <c r="G21" s="77"/>
      <c r="H21" s="13"/>
      <c r="I21" s="13"/>
    </row>
    <row r="22" spans="1:10" s="1" customFormat="1" ht="21.95" customHeight="1" x14ac:dyDescent="0.25">
      <c r="A22" s="61">
        <f>SUM(C22:I22)</f>
        <v>5405</v>
      </c>
      <c r="B22" s="60" t="s">
        <v>17</v>
      </c>
      <c r="C22" s="57">
        <f>C20*C21</f>
        <v>4300</v>
      </c>
      <c r="D22" s="53">
        <f t="shared" ref="D22" si="1">D20*D21</f>
        <v>525</v>
      </c>
      <c r="E22" s="53">
        <f t="shared" ref="E22" si="2">E20*E21</f>
        <v>400</v>
      </c>
      <c r="F22" s="64">
        <f t="shared" ref="F22" si="3">F20*F21</f>
        <v>180</v>
      </c>
      <c r="G22" s="78"/>
      <c r="H22" s="13"/>
      <c r="I22" s="13"/>
    </row>
    <row r="23" spans="1:10" s="1" customFormat="1" ht="21.95" customHeight="1" x14ac:dyDescent="0.2">
      <c r="A23" s="38" t="s">
        <v>14</v>
      </c>
      <c r="B23" s="39" t="s">
        <v>4</v>
      </c>
      <c r="C23" s="42" t="s">
        <v>18</v>
      </c>
      <c r="D23" s="41" t="s">
        <v>18</v>
      </c>
      <c r="E23" s="41" t="s">
        <v>18</v>
      </c>
      <c r="F23" s="65" t="s">
        <v>18</v>
      </c>
      <c r="G23" s="79"/>
      <c r="H23" s="16"/>
      <c r="I23" s="16"/>
      <c r="J23" s="23"/>
    </row>
    <row r="24" spans="1:10" s="1" customFormat="1" ht="21.95" customHeight="1" x14ac:dyDescent="0.25">
      <c r="A24" s="21" t="s">
        <v>49</v>
      </c>
      <c r="B24" s="22">
        <v>12210</v>
      </c>
      <c r="C24" s="36">
        <v>12.5</v>
      </c>
      <c r="D24" s="31">
        <v>10</v>
      </c>
      <c r="E24" s="30">
        <v>5</v>
      </c>
      <c r="F24" s="66">
        <v>7</v>
      </c>
      <c r="G24" s="80"/>
      <c r="H24" s="15"/>
      <c r="I24" s="15"/>
      <c r="J24" s="23"/>
    </row>
    <row r="25" spans="1:10" s="1" customFormat="1" ht="21.95" customHeight="1" x14ac:dyDescent="0.25">
      <c r="A25" s="21" t="s">
        <v>48</v>
      </c>
      <c r="B25" s="22">
        <v>5412.5</v>
      </c>
      <c r="C25" s="29">
        <v>5</v>
      </c>
      <c r="D25" s="30">
        <v>7.1</v>
      </c>
      <c r="E25" s="30">
        <v>4</v>
      </c>
      <c r="F25" s="66">
        <v>6</v>
      </c>
      <c r="G25" s="80"/>
      <c r="H25" s="15"/>
      <c r="I25" s="15"/>
      <c r="J25" s="23"/>
    </row>
    <row r="26" spans="1:10" s="1" customFormat="1" ht="21.95" customHeight="1" x14ac:dyDescent="0.25">
      <c r="A26" s="21"/>
      <c r="B26" s="22"/>
      <c r="C26" s="29"/>
      <c r="D26" s="30"/>
      <c r="E26" s="30"/>
      <c r="F26" s="66"/>
      <c r="G26" s="80"/>
      <c r="H26" s="15"/>
      <c r="I26" s="15"/>
      <c r="J26" s="23"/>
    </row>
    <row r="27" spans="1:10" s="1" customFormat="1" ht="21.95" customHeight="1" x14ac:dyDescent="0.25">
      <c r="A27" s="21"/>
      <c r="B27" s="22"/>
      <c r="C27" s="29"/>
      <c r="D27" s="30"/>
      <c r="E27" s="30"/>
      <c r="F27" s="66"/>
      <c r="G27" s="80"/>
      <c r="H27" s="15"/>
      <c r="I27" s="15"/>
      <c r="J27" s="23"/>
    </row>
    <row r="28" spans="1:10" s="1" customFormat="1" ht="21.95" customHeight="1" x14ac:dyDescent="0.25">
      <c r="A28" s="27"/>
      <c r="B28" s="28"/>
      <c r="C28" s="33"/>
      <c r="D28" s="34"/>
      <c r="E28" s="34"/>
      <c r="F28" s="67"/>
      <c r="G28" s="80"/>
      <c r="H28" s="15"/>
      <c r="I28" s="15"/>
      <c r="J28" s="23"/>
    </row>
    <row r="29" spans="1:10" s="1" customFormat="1" ht="21.95" customHeight="1" x14ac:dyDescent="0.25">
      <c r="C29" s="8"/>
      <c r="D29" s="9"/>
      <c r="E29" s="9"/>
      <c r="F29" s="9"/>
      <c r="G29" s="9"/>
      <c r="H29" s="9"/>
      <c r="I29" s="23"/>
      <c r="J29" s="23"/>
    </row>
    <row r="30" spans="1:10" s="1" customFormat="1" ht="21.95" customHeight="1" x14ac:dyDescent="0.25">
      <c r="A30" s="17" t="s">
        <v>36</v>
      </c>
      <c r="B30" s="58" t="s">
        <v>7</v>
      </c>
      <c r="C30" s="44" t="s">
        <v>1</v>
      </c>
      <c r="D30" s="45" t="s">
        <v>38</v>
      </c>
      <c r="E30" s="45" t="s">
        <v>29</v>
      </c>
      <c r="F30" s="45" t="s">
        <v>6</v>
      </c>
      <c r="G30" s="46" t="s">
        <v>0</v>
      </c>
      <c r="H30" s="70"/>
      <c r="I30" s="70"/>
      <c r="J30" s="70"/>
    </row>
    <row r="31" spans="1:10" s="1" customFormat="1" ht="21.95" customHeight="1" x14ac:dyDescent="0.25">
      <c r="A31" s="18" t="s">
        <v>37</v>
      </c>
      <c r="B31" s="59" t="s">
        <v>8</v>
      </c>
      <c r="C31" s="47" t="s">
        <v>21</v>
      </c>
      <c r="D31" s="48" t="s">
        <v>35</v>
      </c>
      <c r="E31" s="48" t="s">
        <v>21</v>
      </c>
      <c r="F31" s="48" t="s">
        <v>21</v>
      </c>
      <c r="G31" s="49" t="s">
        <v>21</v>
      </c>
      <c r="H31" s="70"/>
      <c r="I31" s="70"/>
      <c r="J31" s="70"/>
    </row>
    <row r="32" spans="1:10" s="1" customFormat="1" ht="21.95" customHeight="1" x14ac:dyDescent="0.2">
      <c r="A32" s="19" t="s">
        <v>32</v>
      </c>
      <c r="B32" s="60" t="s">
        <v>9</v>
      </c>
      <c r="C32" s="47" t="s">
        <v>11</v>
      </c>
      <c r="D32" s="48" t="s">
        <v>12</v>
      </c>
      <c r="E32" s="48" t="s">
        <v>11</v>
      </c>
      <c r="F32" s="48" t="s">
        <v>11</v>
      </c>
      <c r="G32" s="49" t="s">
        <v>11</v>
      </c>
      <c r="H32" s="70"/>
      <c r="I32" s="70"/>
      <c r="J32" s="70"/>
    </row>
    <row r="33" spans="1:10" s="1" customFormat="1" ht="21.95" customHeight="1" x14ac:dyDescent="0.2">
      <c r="A33" s="19" t="s">
        <v>53</v>
      </c>
      <c r="B33" s="60" t="s">
        <v>3</v>
      </c>
      <c r="C33" s="50">
        <v>820</v>
      </c>
      <c r="D33" s="51">
        <v>6</v>
      </c>
      <c r="E33" s="51">
        <v>110</v>
      </c>
      <c r="F33" s="51">
        <v>80</v>
      </c>
      <c r="G33" s="75">
        <v>35</v>
      </c>
      <c r="H33" s="70"/>
      <c r="I33" s="70"/>
      <c r="J33" s="70"/>
    </row>
    <row r="34" spans="1:10" s="1" customFormat="1" ht="21.95" customHeight="1" x14ac:dyDescent="0.2">
      <c r="A34" s="20" t="s">
        <v>13</v>
      </c>
      <c r="B34" s="60" t="s">
        <v>2</v>
      </c>
      <c r="C34" s="52">
        <v>6</v>
      </c>
      <c r="D34" s="53">
        <v>130</v>
      </c>
      <c r="E34" s="53">
        <v>4</v>
      </c>
      <c r="F34" s="53">
        <v>4</v>
      </c>
      <c r="G34" s="56">
        <v>8</v>
      </c>
      <c r="H34" s="73"/>
      <c r="I34" s="73"/>
      <c r="J34" s="73"/>
    </row>
    <row r="35" spans="1:10" s="1" customFormat="1" ht="21.95" customHeight="1" x14ac:dyDescent="0.2">
      <c r="A35" s="61">
        <f>SUM(C35:I35)</f>
        <v>6740</v>
      </c>
      <c r="B35" s="60" t="s">
        <v>17</v>
      </c>
      <c r="C35" s="52">
        <f>C33*C34</f>
        <v>4920</v>
      </c>
      <c r="D35" s="53">
        <f t="shared" ref="D35" si="4">D33*D34</f>
        <v>780</v>
      </c>
      <c r="E35" s="53">
        <f t="shared" ref="E35" si="5">E33*E34</f>
        <v>440</v>
      </c>
      <c r="F35" s="55">
        <f t="shared" ref="F35" si="6">F33*F34</f>
        <v>320</v>
      </c>
      <c r="G35" s="54">
        <f t="shared" ref="G35" si="7">G33*G34</f>
        <v>280</v>
      </c>
      <c r="H35" s="73"/>
      <c r="I35" s="73"/>
      <c r="J35" s="73"/>
    </row>
    <row r="36" spans="1:10" s="1" customFormat="1" ht="21.95" customHeight="1" x14ac:dyDescent="0.2">
      <c r="A36" s="38" t="s">
        <v>14</v>
      </c>
      <c r="B36" s="39" t="s">
        <v>4</v>
      </c>
      <c r="C36" s="40" t="s">
        <v>18</v>
      </c>
      <c r="D36" s="41" t="s">
        <v>20</v>
      </c>
      <c r="E36" s="41" t="s">
        <v>18</v>
      </c>
      <c r="F36" s="41" t="s">
        <v>18</v>
      </c>
      <c r="G36" s="43" t="s">
        <v>18</v>
      </c>
      <c r="H36" s="74"/>
      <c r="I36" s="74"/>
      <c r="J36" s="74"/>
    </row>
    <row r="37" spans="1:10" s="1" customFormat="1" ht="21.95" customHeight="1" x14ac:dyDescent="0.25">
      <c r="A37" s="21" t="s">
        <v>49</v>
      </c>
      <c r="B37" s="22">
        <v>8900</v>
      </c>
      <c r="C37" s="29">
        <v>8</v>
      </c>
      <c r="D37" s="30">
        <v>150</v>
      </c>
      <c r="E37" s="30">
        <v>7</v>
      </c>
      <c r="F37" s="30">
        <v>4</v>
      </c>
      <c r="G37" s="32">
        <v>10</v>
      </c>
      <c r="H37" s="74"/>
      <c r="I37" s="74"/>
      <c r="J37" s="74"/>
    </row>
    <row r="38" spans="1:10" s="1" customFormat="1" ht="21.95" customHeight="1" x14ac:dyDescent="0.25">
      <c r="A38" s="21" t="s">
        <v>55</v>
      </c>
      <c r="B38" s="24">
        <v>10060</v>
      </c>
      <c r="C38" s="29">
        <v>9</v>
      </c>
      <c r="D38" s="30">
        <v>225</v>
      </c>
      <c r="E38" s="30">
        <v>6</v>
      </c>
      <c r="F38" s="30">
        <v>4</v>
      </c>
      <c r="G38" s="32">
        <v>10</v>
      </c>
      <c r="H38" s="83"/>
      <c r="I38" s="15"/>
      <c r="J38" s="15"/>
    </row>
    <row r="39" spans="1:10" s="1" customFormat="1" ht="21.95" customHeight="1" x14ac:dyDescent="0.25">
      <c r="A39" s="21"/>
      <c r="B39" s="22"/>
      <c r="C39" s="29"/>
      <c r="D39" s="30"/>
      <c r="E39" s="30"/>
      <c r="F39" s="30"/>
      <c r="G39" s="32"/>
      <c r="H39" s="15"/>
      <c r="I39" s="15"/>
      <c r="J39" s="15"/>
    </row>
    <row r="40" spans="1:10" s="1" customFormat="1" ht="21.95" customHeight="1" x14ac:dyDescent="0.25">
      <c r="A40" s="21"/>
      <c r="B40" s="22"/>
      <c r="C40" s="29"/>
      <c r="D40" s="30"/>
      <c r="E40" s="30"/>
      <c r="F40" s="30"/>
      <c r="G40" s="32"/>
      <c r="H40" s="15"/>
      <c r="I40" s="15"/>
      <c r="J40" s="15"/>
    </row>
    <row r="41" spans="1:10" s="1" customFormat="1" ht="15.75" x14ac:dyDescent="0.25">
      <c r="A41" s="27"/>
      <c r="B41" s="26"/>
      <c r="C41" s="33"/>
      <c r="D41" s="34"/>
      <c r="E41" s="34"/>
      <c r="F41" s="34"/>
      <c r="G41" s="35"/>
      <c r="H41" s="15"/>
      <c r="I41" s="15"/>
      <c r="J41" s="15"/>
    </row>
    <row r="42" spans="1:10" s="1" customFormat="1" ht="20.100000000000001" customHeight="1" x14ac:dyDescent="0.25">
      <c r="C42" s="8"/>
      <c r="D42" s="9"/>
      <c r="E42" s="9"/>
      <c r="F42" s="9"/>
      <c r="G42" s="9"/>
      <c r="H42" s="81"/>
      <c r="I42" s="23"/>
      <c r="J42" s="23"/>
    </row>
    <row r="43" spans="1:10" ht="21" customHeight="1" x14ac:dyDescent="0.25">
      <c r="A43" s="17" t="s">
        <v>39</v>
      </c>
      <c r="B43" s="58" t="s">
        <v>7</v>
      </c>
      <c r="C43" s="44" t="s">
        <v>1</v>
      </c>
      <c r="D43" s="45" t="s">
        <v>1</v>
      </c>
      <c r="E43" s="45" t="s">
        <v>1</v>
      </c>
      <c r="F43" s="45" t="s">
        <v>42</v>
      </c>
      <c r="G43" s="46" t="s">
        <v>5</v>
      </c>
      <c r="H43" s="25"/>
      <c r="I43" s="25"/>
      <c r="J43" s="25"/>
    </row>
    <row r="44" spans="1:10" ht="21" customHeight="1" x14ac:dyDescent="0.25">
      <c r="A44" s="18" t="s">
        <v>40</v>
      </c>
      <c r="B44" s="59" t="s">
        <v>8</v>
      </c>
      <c r="C44" s="47" t="s">
        <v>35</v>
      </c>
      <c r="D44" s="48" t="s">
        <v>10</v>
      </c>
      <c r="E44" s="48" t="s">
        <v>15</v>
      </c>
      <c r="F44" s="48" t="s">
        <v>21</v>
      </c>
      <c r="G44" s="49" t="s">
        <v>21</v>
      </c>
      <c r="H44" s="25"/>
      <c r="I44" s="25"/>
      <c r="J44" s="25"/>
    </row>
    <row r="45" spans="1:10" ht="21" customHeight="1" x14ac:dyDescent="0.2">
      <c r="A45" s="19" t="s">
        <v>22</v>
      </c>
      <c r="B45" s="60" t="s">
        <v>9</v>
      </c>
      <c r="C45" s="47" t="s">
        <v>12</v>
      </c>
      <c r="D45" s="48" t="s">
        <v>11</v>
      </c>
      <c r="E45" s="48" t="s">
        <v>16</v>
      </c>
      <c r="F45" s="48" t="s">
        <v>11</v>
      </c>
      <c r="G45" s="49" t="s">
        <v>11</v>
      </c>
      <c r="H45" s="25"/>
      <c r="I45" s="25"/>
      <c r="J45" s="25"/>
    </row>
    <row r="46" spans="1:10" ht="21" customHeight="1" x14ac:dyDescent="0.2">
      <c r="A46" s="19" t="s">
        <v>41</v>
      </c>
      <c r="B46" s="60" t="s">
        <v>3</v>
      </c>
      <c r="C46" s="50">
        <v>36</v>
      </c>
      <c r="D46" s="51">
        <v>726</v>
      </c>
      <c r="E46" s="51">
        <v>30</v>
      </c>
      <c r="F46" s="51">
        <v>131</v>
      </c>
      <c r="G46" s="75">
        <v>33</v>
      </c>
      <c r="H46" s="25"/>
      <c r="I46" s="25"/>
      <c r="J46" s="25"/>
    </row>
    <row r="47" spans="1:10" ht="21" customHeight="1" x14ac:dyDescent="0.2">
      <c r="A47" s="20" t="s">
        <v>13</v>
      </c>
      <c r="B47" s="60" t="s">
        <v>2</v>
      </c>
      <c r="C47" s="52">
        <v>150</v>
      </c>
      <c r="D47" s="53">
        <v>6</v>
      </c>
      <c r="E47" s="53">
        <v>30</v>
      </c>
      <c r="F47" s="53">
        <v>4</v>
      </c>
      <c r="G47" s="54">
        <v>4</v>
      </c>
      <c r="H47" s="25"/>
      <c r="I47" s="25"/>
      <c r="J47" s="25"/>
    </row>
    <row r="48" spans="1:10" ht="21" customHeight="1" x14ac:dyDescent="0.2">
      <c r="A48" s="61">
        <f>SUM(C48:I48)</f>
        <v>11312</v>
      </c>
      <c r="B48" s="60" t="s">
        <v>17</v>
      </c>
      <c r="C48" s="52">
        <f>C46*C47</f>
        <v>5400</v>
      </c>
      <c r="D48" s="53">
        <f t="shared" ref="D48:G48" si="8">D46*D47</f>
        <v>4356</v>
      </c>
      <c r="E48" s="53">
        <f t="shared" si="8"/>
        <v>900</v>
      </c>
      <c r="F48" s="55">
        <f t="shared" si="8"/>
        <v>524</v>
      </c>
      <c r="G48" s="54">
        <f t="shared" si="8"/>
        <v>132</v>
      </c>
      <c r="H48" s="25"/>
      <c r="I48" s="25"/>
      <c r="J48" s="25"/>
    </row>
    <row r="49" spans="1:9" ht="21" customHeight="1" x14ac:dyDescent="0.2">
      <c r="A49" s="38" t="s">
        <v>14</v>
      </c>
      <c r="B49" s="39" t="s">
        <v>4</v>
      </c>
      <c r="C49" s="40" t="s">
        <v>20</v>
      </c>
      <c r="D49" s="41" t="s">
        <v>18</v>
      </c>
      <c r="E49" s="41" t="s">
        <v>19</v>
      </c>
      <c r="F49" s="41" t="s">
        <v>18</v>
      </c>
      <c r="G49" s="43" t="s">
        <v>18</v>
      </c>
      <c r="H49" s="25"/>
      <c r="I49" s="25"/>
    </row>
    <row r="50" spans="1:9" ht="21" customHeight="1" x14ac:dyDescent="0.25">
      <c r="A50" s="21" t="s">
        <v>50</v>
      </c>
      <c r="B50" s="24">
        <v>18264</v>
      </c>
      <c r="C50" s="29">
        <v>250</v>
      </c>
      <c r="D50" s="30">
        <v>10</v>
      </c>
      <c r="E50" s="31">
        <v>34</v>
      </c>
      <c r="F50" s="31">
        <v>6</v>
      </c>
      <c r="G50" s="32">
        <v>6</v>
      </c>
      <c r="H50" s="25"/>
      <c r="I50" s="25"/>
    </row>
    <row r="51" spans="1:9" ht="21" customHeight="1" x14ac:dyDescent="0.25">
      <c r="A51" s="21" t="s">
        <v>47</v>
      </c>
      <c r="B51" s="24">
        <v>16473</v>
      </c>
      <c r="C51" s="29">
        <v>192</v>
      </c>
      <c r="D51" s="30">
        <v>10</v>
      </c>
      <c r="E51" s="30">
        <v>45</v>
      </c>
      <c r="F51" s="30">
        <v>6</v>
      </c>
      <c r="G51" s="32">
        <v>5</v>
      </c>
      <c r="H51" s="25"/>
      <c r="I51" s="25"/>
    </row>
    <row r="52" spans="1:9" ht="21" customHeight="1" x14ac:dyDescent="0.25">
      <c r="A52" s="21" t="s">
        <v>51</v>
      </c>
      <c r="B52" s="22">
        <v>16087.7</v>
      </c>
      <c r="C52" s="29">
        <v>215</v>
      </c>
      <c r="D52" s="30">
        <v>8.5500000000000007</v>
      </c>
      <c r="E52" s="30">
        <v>38</v>
      </c>
      <c r="F52" s="30">
        <v>6.1</v>
      </c>
      <c r="G52" s="32">
        <v>6.1</v>
      </c>
      <c r="H52" s="25"/>
      <c r="I52" s="25"/>
    </row>
    <row r="53" spans="1:9" ht="21" customHeight="1" x14ac:dyDescent="0.25">
      <c r="A53" s="21"/>
      <c r="B53" s="22"/>
      <c r="C53" s="29"/>
      <c r="D53" s="30"/>
      <c r="E53" s="30"/>
      <c r="F53" s="30"/>
      <c r="G53" s="32"/>
      <c r="H53" s="25"/>
      <c r="I53" s="25"/>
    </row>
    <row r="54" spans="1:9" ht="21" customHeight="1" x14ac:dyDescent="0.25">
      <c r="A54" s="27"/>
      <c r="B54" s="26"/>
      <c r="C54" s="33"/>
      <c r="D54" s="34"/>
      <c r="E54" s="34"/>
      <c r="F54" s="34"/>
      <c r="G54" s="35"/>
      <c r="H54" s="25"/>
      <c r="I54" s="25"/>
    </row>
    <row r="55" spans="1:9" ht="23.45" customHeight="1" x14ac:dyDescent="0.2">
      <c r="A55" s="25"/>
      <c r="B55" s="23"/>
      <c r="C55" s="25"/>
      <c r="D55" s="25"/>
      <c r="E55" s="25"/>
      <c r="F55" s="25"/>
      <c r="G55" s="25"/>
      <c r="H55" s="25"/>
      <c r="I55" s="25"/>
    </row>
    <row r="56" spans="1:9" ht="21.95" customHeight="1" x14ac:dyDescent="0.25">
      <c r="A56" s="17" t="s">
        <v>43</v>
      </c>
      <c r="B56" s="58" t="s">
        <v>7</v>
      </c>
      <c r="C56" s="44" t="s">
        <v>0</v>
      </c>
      <c r="D56" s="45" t="s">
        <v>1</v>
      </c>
      <c r="E56" s="45" t="s">
        <v>0</v>
      </c>
      <c r="F56" s="45" t="s">
        <v>1</v>
      </c>
      <c r="G56" s="46" t="s">
        <v>1</v>
      </c>
      <c r="H56" s="46" t="s">
        <v>29</v>
      </c>
      <c r="I56" s="46" t="s">
        <v>42</v>
      </c>
    </row>
    <row r="57" spans="1:9" ht="21.95" customHeight="1" x14ac:dyDescent="0.25">
      <c r="A57" s="18" t="s">
        <v>44</v>
      </c>
      <c r="B57" s="59" t="s">
        <v>8</v>
      </c>
      <c r="C57" s="47" t="s">
        <v>10</v>
      </c>
      <c r="D57" s="48" t="s">
        <v>10</v>
      </c>
      <c r="E57" s="48" t="s">
        <v>15</v>
      </c>
      <c r="F57" s="48" t="s">
        <v>15</v>
      </c>
      <c r="G57" s="49" t="s">
        <v>35</v>
      </c>
      <c r="H57" s="49" t="s">
        <v>21</v>
      </c>
      <c r="I57" s="49" t="s">
        <v>21</v>
      </c>
    </row>
    <row r="58" spans="1:9" ht="21.95" customHeight="1" x14ac:dyDescent="0.2">
      <c r="A58" s="19" t="s">
        <v>32</v>
      </c>
      <c r="B58" s="60" t="s">
        <v>9</v>
      </c>
      <c r="C58" s="47" t="s">
        <v>11</v>
      </c>
      <c r="D58" s="48" t="s">
        <v>11</v>
      </c>
      <c r="E58" s="48" t="s">
        <v>16</v>
      </c>
      <c r="F58" s="48" t="s">
        <v>16</v>
      </c>
      <c r="G58" s="49" t="s">
        <v>12</v>
      </c>
      <c r="H58" s="49" t="s">
        <v>11</v>
      </c>
      <c r="I58" s="49" t="s">
        <v>11</v>
      </c>
    </row>
    <row r="59" spans="1:9" ht="21.95" customHeight="1" x14ac:dyDescent="0.2">
      <c r="A59" s="19" t="s">
        <v>45</v>
      </c>
      <c r="B59" s="60" t="s">
        <v>3</v>
      </c>
      <c r="C59" s="50">
        <v>750</v>
      </c>
      <c r="D59" s="51">
        <v>790</v>
      </c>
      <c r="E59" s="51">
        <v>100</v>
      </c>
      <c r="F59" s="51">
        <v>60</v>
      </c>
      <c r="G59" s="75">
        <v>13</v>
      </c>
      <c r="H59" s="75">
        <v>320</v>
      </c>
      <c r="I59" s="75">
        <v>50</v>
      </c>
    </row>
    <row r="60" spans="1:9" ht="21.95" customHeight="1" x14ac:dyDescent="0.2">
      <c r="A60" s="20" t="s">
        <v>13</v>
      </c>
      <c r="B60" s="60" t="s">
        <v>2</v>
      </c>
      <c r="C60" s="52">
        <v>12</v>
      </c>
      <c r="D60" s="53">
        <v>7</v>
      </c>
      <c r="E60" s="53">
        <v>35</v>
      </c>
      <c r="F60" s="53">
        <v>35</v>
      </c>
      <c r="G60" s="54">
        <v>150</v>
      </c>
      <c r="H60" s="54">
        <v>4</v>
      </c>
      <c r="I60" s="54">
        <v>4</v>
      </c>
    </row>
    <row r="61" spans="1:9" ht="21.95" customHeight="1" x14ac:dyDescent="0.2">
      <c r="A61" s="61">
        <f>SUM(C61:I61)</f>
        <v>23560</v>
      </c>
      <c r="B61" s="60" t="s">
        <v>17</v>
      </c>
      <c r="C61" s="52">
        <f>C59*C60</f>
        <v>9000</v>
      </c>
      <c r="D61" s="53">
        <f t="shared" ref="D61:F61" si="9">D59*D60</f>
        <v>5530</v>
      </c>
      <c r="E61" s="53">
        <f t="shared" si="9"/>
        <v>3500</v>
      </c>
      <c r="F61" s="55">
        <f t="shared" si="9"/>
        <v>2100</v>
      </c>
      <c r="G61" s="54">
        <f>G59*G60</f>
        <v>1950</v>
      </c>
      <c r="H61" s="54">
        <f t="shared" ref="H61:I61" si="10">H59*H60</f>
        <v>1280</v>
      </c>
      <c r="I61" s="54">
        <f t="shared" si="10"/>
        <v>200</v>
      </c>
    </row>
    <row r="62" spans="1:9" ht="21.95" customHeight="1" x14ac:dyDescent="0.2">
      <c r="A62" s="38" t="s">
        <v>14</v>
      </c>
      <c r="B62" s="39" t="s">
        <v>4</v>
      </c>
      <c r="C62" s="40" t="s">
        <v>18</v>
      </c>
      <c r="D62" s="41" t="s">
        <v>18</v>
      </c>
      <c r="E62" s="41" t="s">
        <v>19</v>
      </c>
      <c r="F62" s="41" t="s">
        <v>19</v>
      </c>
      <c r="G62" s="43" t="s">
        <v>20</v>
      </c>
      <c r="H62" s="43" t="s">
        <v>18</v>
      </c>
      <c r="I62" s="43" t="s">
        <v>18</v>
      </c>
    </row>
    <row r="63" spans="1:9" ht="15.75" x14ac:dyDescent="0.25">
      <c r="A63" s="21" t="s">
        <v>52</v>
      </c>
      <c r="B63" s="82">
        <f>SUM(C61:I61)</f>
        <v>23560</v>
      </c>
      <c r="C63" s="29">
        <v>12</v>
      </c>
      <c r="D63" s="30">
        <v>7</v>
      </c>
      <c r="E63" s="31">
        <v>35</v>
      </c>
      <c r="F63" s="31">
        <v>35</v>
      </c>
      <c r="G63" s="32">
        <v>150</v>
      </c>
      <c r="H63" s="32">
        <v>4</v>
      </c>
      <c r="I63" s="32">
        <v>4</v>
      </c>
    </row>
    <row r="64" spans="1:9" ht="15.75" x14ac:dyDescent="0.25">
      <c r="A64" s="21"/>
      <c r="B64" s="22"/>
      <c r="C64" s="29"/>
      <c r="D64" s="30"/>
      <c r="E64" s="30"/>
      <c r="F64" s="30"/>
      <c r="G64" s="32"/>
      <c r="H64" s="32"/>
      <c r="I64" s="32"/>
    </row>
    <row r="65" spans="1:9" ht="15.75" x14ac:dyDescent="0.25">
      <c r="A65" s="21"/>
      <c r="B65" s="22"/>
      <c r="C65" s="29"/>
      <c r="D65" s="30"/>
      <c r="E65" s="30"/>
      <c r="F65" s="30"/>
      <c r="G65" s="32"/>
      <c r="H65" s="32"/>
      <c r="I65" s="32"/>
    </row>
    <row r="66" spans="1:9" ht="15.75" x14ac:dyDescent="0.25">
      <c r="A66" s="21"/>
      <c r="B66" s="22"/>
      <c r="C66" s="29"/>
      <c r="D66" s="30"/>
      <c r="E66" s="30"/>
      <c r="F66" s="30"/>
      <c r="G66" s="32"/>
      <c r="H66" s="32"/>
      <c r="I66" s="32"/>
    </row>
    <row r="67" spans="1:9" ht="15.75" x14ac:dyDescent="0.25">
      <c r="A67" s="27"/>
      <c r="B67" s="26"/>
      <c r="C67" s="33"/>
      <c r="D67" s="34"/>
      <c r="E67" s="34"/>
      <c r="F67" s="34"/>
      <c r="G67" s="35"/>
      <c r="H67" s="35"/>
      <c r="I67" s="35"/>
    </row>
    <row r="69" spans="1:9" x14ac:dyDescent="0.2">
      <c r="A69" s="88" t="s">
        <v>56</v>
      </c>
    </row>
    <row r="73" spans="1:9" ht="14.45" customHeight="1" x14ac:dyDescent="0.2"/>
  </sheetData>
  <phoneticPr fontId="4" type="noConversion"/>
  <printOptions horizontalCentered="1" verticalCentered="1"/>
  <pageMargins left="0.5" right="0.5" top="0.5" bottom="0.5" header="0.25" footer="0.25"/>
  <pageSetup scale="5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6F66B830E32142956ED9EF6FFD2F53" ma:contentTypeVersion="2" ma:contentTypeDescription="Create a new document." ma:contentTypeScope="" ma:versionID="d99c4e255aea3a1619a0bee8d125dcf6">
  <xsd:schema xmlns:xsd="http://www.w3.org/2001/XMLSchema" xmlns:xs="http://www.w3.org/2001/XMLSchema" xmlns:p="http://schemas.microsoft.com/office/2006/metadata/properties" xmlns:ns1="http://schemas.microsoft.com/sharepoint/v3" xmlns:ns2="cbfaa05a-aef5-499f-8dc3-7a2def7ff9ad" targetNamespace="http://schemas.microsoft.com/office/2006/metadata/properties" ma:root="true" ma:fieldsID="52353f2ada87410f3231d9548767be65" ns1:_="" ns2:_="">
    <xsd:import namespace="http://schemas.microsoft.com/sharepoint/v3"/>
    <xsd:import namespace="cbfaa05a-aef5-499f-8dc3-7a2def7ff9a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aa05a-aef5-499f-8dc3-7a2def7ff9a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66EF98-6EC3-4FF3-B085-0B605DB4204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79AB5FE-5923-4F68-A625-9D00332959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faa05a-aef5-499f-8dc3-7a2def7ff9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FCCCA8-4969-4553-BF28-07E68DB4D1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schwaj</dc:creator>
  <cp:lastModifiedBy>Burns, Kevin J - BCPL</cp:lastModifiedBy>
  <cp:lastPrinted>2022-01-07T17:32:52Z</cp:lastPrinted>
  <dcterms:created xsi:type="dcterms:W3CDTF">2009-11-12T14:01:48Z</dcterms:created>
  <dcterms:modified xsi:type="dcterms:W3CDTF">2022-06-06T13:14:49Z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0x010100B76F66B830E32142956ED9EF6FFD2F53</vt:lpwstr>
  </property>
</Properties>
</file>